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adh\cphp\HlthStat_Traumasecure\Trauma Nurse Coordinators\Trauma Documents to be updated\"/>
    </mc:Choice>
  </mc:AlternateContent>
  <xr:revisionPtr revIDLastSave="0" documentId="13_ncr:1_{859C0171-B31A-45B9-AB9C-508884379886}" xr6:coauthVersionLast="47" xr6:coauthVersionMax="47" xr10:uidLastSave="{00000000-0000-0000-0000-000000000000}"/>
  <bookViews>
    <workbookView xWindow="-120" yWindow="-120" windowWidth="29040" windowHeight="15720" xr2:uid="{00000000-000D-0000-FFFF-FFFF00000000}"/>
  </bookViews>
  <sheets>
    <sheet name="Current List" sheetId="1" r:id="rId1"/>
    <sheet name="PRQ Calulator" sheetId="5" r:id="rId2"/>
  </sheets>
  <definedNames>
    <definedName name="_xlnm._FilterDatabase" localSheetId="0" hidden="1">'Current List'!$A$1:$G$64</definedName>
    <definedName name="_xlnm.Print_Area" localSheetId="0">'Current List'!$A$1:$H$61</definedName>
    <definedName name="_xlnm.Print_Area" localSheetId="1">'PRQ Calulator'!$A$1:$D$27</definedName>
    <definedName name="_xlnm.Print_Titles" localSheetId="0">'Current 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1" l="1"/>
  <c r="E54" i="1" s="1"/>
  <c r="F54" i="1"/>
  <c r="D18" i="1"/>
  <c r="E18" i="1" s="1"/>
  <c r="F18" i="1"/>
  <c r="D17" i="1"/>
  <c r="E17" i="1" s="1"/>
  <c r="F17" i="1"/>
  <c r="D14" i="1"/>
  <c r="E14" i="1" s="1"/>
  <c r="F14" i="1"/>
  <c r="D47" i="1"/>
  <c r="E47" i="1" s="1"/>
  <c r="F47" i="1"/>
  <c r="D36" i="1"/>
  <c r="D49" i="1"/>
  <c r="E49" i="1" s="1"/>
  <c r="F49" i="1"/>
  <c r="D52" i="1"/>
  <c r="E52" i="1" s="1"/>
  <c r="F52" i="1"/>
  <c r="D16" i="1"/>
  <c r="E16" i="1" s="1"/>
  <c r="F16" i="1"/>
  <c r="D7" i="1"/>
  <c r="E7" i="1" s="1"/>
  <c r="F7" i="1"/>
  <c r="F3" i="1"/>
  <c r="D3" i="1"/>
  <c r="E3" i="1" s="1"/>
  <c r="D2" i="5" l="1"/>
  <c r="D13" i="1" l="1"/>
  <c r="F41" i="1" l="1"/>
  <c r="D41" i="1"/>
  <c r="E41" i="1" l="1"/>
  <c r="D42" i="1"/>
  <c r="E42" i="1" s="1"/>
  <c r="F42" i="1"/>
  <c r="D43" i="1"/>
  <c r="F43" i="1"/>
  <c r="D44" i="1"/>
  <c r="E44" i="1" s="1"/>
  <c r="F44" i="1"/>
  <c r="D45" i="1"/>
  <c r="F45" i="1"/>
  <c r="E45" i="1" l="1"/>
  <c r="E43" i="1"/>
  <c r="D22" i="1" l="1"/>
  <c r="E22" i="1" s="1"/>
  <c r="F22" i="1"/>
  <c r="F59" i="1" l="1"/>
  <c r="D59" i="1"/>
  <c r="E59" i="1" s="1"/>
  <c r="F57" i="1"/>
  <c r="D57" i="1"/>
  <c r="E57" i="1" l="1"/>
  <c r="F48" i="1"/>
  <c r="D48" i="1"/>
  <c r="E48" i="1" s="1"/>
  <c r="D28" i="1" l="1"/>
  <c r="F28" i="1"/>
  <c r="D19" i="1"/>
  <c r="F19" i="1"/>
  <c r="D5" i="1"/>
  <c r="F5" i="1"/>
  <c r="D11" i="1"/>
  <c r="F11" i="1"/>
  <c r="D58" i="1"/>
  <c r="E58" i="1" s="1"/>
  <c r="F58" i="1"/>
  <c r="D26" i="1"/>
  <c r="F26" i="1"/>
  <c r="F13" i="1"/>
  <c r="D38" i="1"/>
  <c r="E38" i="1" s="1"/>
  <c r="F38" i="1"/>
  <c r="D25" i="1"/>
  <c r="E25" i="1" s="1"/>
  <c r="F25" i="1"/>
  <c r="D35" i="1"/>
  <c r="F35" i="1"/>
  <c r="D37" i="1"/>
  <c r="D33" i="1"/>
  <c r="F33" i="1"/>
  <c r="D24" i="1"/>
  <c r="E24" i="1" s="1"/>
  <c r="F24" i="1"/>
  <c r="D39" i="1"/>
  <c r="F39" i="1"/>
  <c r="D32" i="1"/>
  <c r="E32" i="1" s="1"/>
  <c r="F32" i="1"/>
  <c r="F36" i="1"/>
  <c r="F37" i="1"/>
  <c r="D12" i="1"/>
  <c r="F12" i="1"/>
  <c r="D34" i="1"/>
  <c r="E34" i="1" s="1"/>
  <c r="F34" i="1"/>
  <c r="D29" i="1"/>
  <c r="F29" i="1"/>
  <c r="D51" i="1"/>
  <c r="F51" i="1"/>
  <c r="D23" i="1"/>
  <c r="F23" i="1"/>
  <c r="D9" i="1"/>
  <c r="F9" i="1"/>
  <c r="D6" i="1"/>
  <c r="F6" i="1"/>
  <c r="D56" i="1"/>
  <c r="F56" i="1"/>
  <c r="D31" i="1"/>
  <c r="F31" i="1"/>
  <c r="D20" i="1"/>
  <c r="F20" i="1"/>
  <c r="D15" i="1"/>
  <c r="F15" i="1"/>
  <c r="F46" i="1"/>
  <c r="F2" i="1"/>
  <c r="F8" i="1"/>
  <c r="F10" i="1"/>
  <c r="F40" i="1"/>
  <c r="F21" i="1"/>
  <c r="F30" i="1"/>
  <c r="F4" i="1"/>
  <c r="F53" i="1"/>
  <c r="F27" i="1"/>
  <c r="F50" i="1"/>
  <c r="F55" i="1"/>
  <c r="D46" i="1"/>
  <c r="D2" i="1"/>
  <c r="E2" i="1" s="1"/>
  <c r="D8" i="1"/>
  <c r="D10" i="1"/>
  <c r="D40" i="1"/>
  <c r="D21" i="1"/>
  <c r="D30" i="1"/>
  <c r="D4" i="1"/>
  <c r="D53" i="1"/>
  <c r="D27" i="1"/>
  <c r="D50" i="1"/>
  <c r="D55" i="1"/>
  <c r="E37" i="1" l="1"/>
  <c r="E26" i="1"/>
  <c r="E13" i="1"/>
  <c r="E28" i="1"/>
  <c r="E19" i="1"/>
  <c r="E5" i="1"/>
  <c r="E11" i="1"/>
  <c r="E35" i="1"/>
  <c r="E15" i="1"/>
  <c r="E20" i="1"/>
  <c r="E31" i="1"/>
  <c r="E56" i="1"/>
  <c r="E6" i="1"/>
  <c r="E9" i="1"/>
  <c r="E23" i="1"/>
  <c r="E40" i="1"/>
  <c r="E29" i="1"/>
  <c r="E33" i="1"/>
  <c r="E39" i="1"/>
  <c r="E36" i="1"/>
  <c r="E12" i="1"/>
  <c r="E51" i="1"/>
  <c r="E53" i="1"/>
  <c r="E27" i="1"/>
  <c r="E30" i="1"/>
  <c r="E55" i="1"/>
  <c r="E50" i="1"/>
  <c r="E4" i="1"/>
  <c r="E21" i="1"/>
  <c r="E10" i="1"/>
  <c r="E8" i="1"/>
  <c r="E46" i="1"/>
</calcChain>
</file>

<file path=xl/sharedStrings.xml><?xml version="1.0" encoding="utf-8"?>
<sst xmlns="http://schemas.openxmlformats.org/spreadsheetml/2006/main" count="78" uniqueCount="77">
  <si>
    <t>Hospital</t>
  </si>
  <si>
    <t>Designation Date</t>
  </si>
  <si>
    <t>Expiration Date</t>
  </si>
  <si>
    <t>UAMS</t>
  </si>
  <si>
    <t>ACH</t>
  </si>
  <si>
    <t>Baptist Health -LR</t>
  </si>
  <si>
    <t>Baptist Health -NLR</t>
  </si>
  <si>
    <t>Conway Regional  Medical</t>
  </si>
  <si>
    <t xml:space="preserve">*Reporting Period - not older than </t>
  </si>
  <si>
    <t>Last Day to Schedule Survey Date with ADH</t>
  </si>
  <si>
    <t>Christus St Michael Hospital</t>
  </si>
  <si>
    <t>Magnolia Regional Medical Center</t>
  </si>
  <si>
    <t>Wadley Regional Medical Center</t>
  </si>
  <si>
    <t>Baptist Health- Arkadelphia</t>
  </si>
  <si>
    <t>Ouachita County Medical Center</t>
  </si>
  <si>
    <t>Dallas County Medical Center</t>
  </si>
  <si>
    <t>St Mary Regional Medical Center</t>
  </si>
  <si>
    <t>Johnson Regional Medical Center</t>
  </si>
  <si>
    <t>Mercy Hospital Fort Smith</t>
  </si>
  <si>
    <t>Mercy Hospital Paris</t>
  </si>
  <si>
    <t>Mercy Hospital Ozark</t>
  </si>
  <si>
    <t>Mena Regional Medical Center</t>
  </si>
  <si>
    <t>Mercy Hospital Waldron</t>
  </si>
  <si>
    <t>Mercy Hospital Northwest Arkansas</t>
  </si>
  <si>
    <t>Northwest Medical Center-Bentonville</t>
  </si>
  <si>
    <t>North Arkansas Regional Medical Center</t>
  </si>
  <si>
    <t>Eureka Springs Hospital</t>
  </si>
  <si>
    <t>Mercy Hospital Springfield</t>
  </si>
  <si>
    <t>Washington Regional Medical Center</t>
  </si>
  <si>
    <t>Baxter Regional Medical Center</t>
  </si>
  <si>
    <t>Fulton County Hospital</t>
  </si>
  <si>
    <t>White River Medical Center</t>
  </si>
  <si>
    <t>Ozark Health Medical Center</t>
  </si>
  <si>
    <t>Baptist Health-Stuttgart</t>
  </si>
  <si>
    <t>Ashley County Medical Center</t>
  </si>
  <si>
    <t>Chicot Memorial Hospital</t>
  </si>
  <si>
    <t>Jefferson Regional Medical Center</t>
  </si>
  <si>
    <t xml:space="preserve">Site Survey  Performed No Later Than </t>
  </si>
  <si>
    <t>Northwest Medical Center-Springdale</t>
  </si>
  <si>
    <t>Regional One Health</t>
  </si>
  <si>
    <t>Cox Health</t>
  </si>
  <si>
    <t>Mercy Hospital Booneville</t>
  </si>
  <si>
    <t>LeBonheur Children's Hospital</t>
  </si>
  <si>
    <t>Great River Medical Center</t>
  </si>
  <si>
    <t>Arkansas Methodist Medical Center</t>
  </si>
  <si>
    <t>South Mississippi County Reg Medical Ctr</t>
  </si>
  <si>
    <t>Baptist Health Medical Center - HSC</t>
  </si>
  <si>
    <t>CHI St. Vincent Hot Springs</t>
  </si>
  <si>
    <t>*REPORTING PERIOD IS DEFINED AS 12 MONTHS AND CAN NOT BE OLDER THAN 15 MONTHS PRIOR TO THE SITE VISIT.  THERE MUST BE 12 MONTHS OF DATA IN THE REGISTRY TO SCHEDULE A VISIT.  YOU MUST PROVIDE TO YOUR SURVEY TEAM THREE YEARS OF QI MEETING MINUTES AND ATTENDANCE</t>
  </si>
  <si>
    <t>Unity Health - White County Medical Center</t>
  </si>
  <si>
    <t>Baptist Health - Van Buren (formerly Sparks)</t>
  </si>
  <si>
    <t>(Example)  Gray Sloan Memorial</t>
  </si>
  <si>
    <t>Site Survey Date</t>
  </si>
  <si>
    <t>Level</t>
  </si>
  <si>
    <t xml:space="preserve">  In the Site Survey Date cell type your date and it will tell you the PRQ Due Date</t>
  </si>
  <si>
    <r>
      <rPr>
        <b/>
        <sz val="14"/>
        <color theme="1"/>
        <rFont val="Calibri"/>
        <family val="2"/>
        <scheme val="minor"/>
      </rPr>
      <t>PRQ Due Date</t>
    </r>
    <r>
      <rPr>
        <b/>
        <sz val="12"/>
        <color theme="1"/>
        <rFont val="Calibri"/>
        <family val="2"/>
        <scheme val="minor"/>
      </rPr>
      <t xml:space="preserve">
</t>
    </r>
    <r>
      <rPr>
        <b/>
        <sz val="9"/>
        <color theme="1"/>
        <rFont val="Calibri"/>
        <family val="2"/>
        <scheme val="minor"/>
      </rPr>
      <t>=</t>
    </r>
    <r>
      <rPr>
        <i/>
        <sz val="9"/>
        <color theme="1"/>
        <rFont val="Calibri"/>
        <family val="2"/>
        <scheme val="minor"/>
      </rPr>
      <t>VALUE(C2)+(-42)</t>
    </r>
  </si>
  <si>
    <r>
      <t xml:space="preserve">PRQ Due Date Calculator       
</t>
    </r>
    <r>
      <rPr>
        <sz val="14"/>
        <color rgb="FF00B050"/>
        <rFont val="Calibri"/>
        <family val="2"/>
        <scheme val="minor"/>
      </rPr>
      <t xml:space="preserve">Click on the Green TAB below titled </t>
    </r>
    <r>
      <rPr>
        <b/>
        <u/>
        <sz val="14"/>
        <color rgb="FF00B050"/>
        <rFont val="Calibri"/>
        <family val="2"/>
        <scheme val="minor"/>
      </rPr>
      <t>PRQ Calculator</t>
    </r>
    <r>
      <rPr>
        <b/>
        <sz val="14"/>
        <color rgb="FFFF0000"/>
        <rFont val="Calibri"/>
        <family val="2"/>
        <scheme val="minor"/>
      </rPr>
      <t/>
    </r>
  </si>
  <si>
    <t>9/6-7/2011</t>
  </si>
  <si>
    <t>8/25-26/2010</t>
  </si>
  <si>
    <t>6/29-30/2011</t>
  </si>
  <si>
    <t>Initial Designation Date</t>
  </si>
  <si>
    <t>St. Bernards Medical Center</t>
  </si>
  <si>
    <t>ACH - Northwest</t>
  </si>
  <si>
    <t>Baptist Health - Conway</t>
  </si>
  <si>
    <t>NEA Baptist Memorial Hospital</t>
  </si>
  <si>
    <t>CHI St. Vincent Infirmary</t>
  </si>
  <si>
    <t>Dardanelle Regonal Medical Center</t>
  </si>
  <si>
    <t>St. Bernards Five Rivers Medical Center</t>
  </si>
  <si>
    <t>3/28-29/2011</t>
  </si>
  <si>
    <t>South Arkansas Regional Hospital</t>
  </si>
  <si>
    <t>Saline Memorial Hospital</t>
  </si>
  <si>
    <t>Siloam Springs Regional Hospital</t>
  </si>
  <si>
    <t>Chambers Memorial Hospital</t>
  </si>
  <si>
    <t>CHI St. Vincent North</t>
  </si>
  <si>
    <t>CHI St. Vincent Morrilton</t>
  </si>
  <si>
    <t>Stone County Medical Center</t>
  </si>
  <si>
    <t>updated August 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</si>
</sst>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sz val="9"/>
      <color theme="1"/>
      <name val="Calibri"/>
      <family val="2"/>
      <scheme val="minor"/>
    </font>
    <font>
      <i/>
      <sz val="9"/>
      <color theme="1"/>
      <name val="Calibri"/>
      <family val="2"/>
      <scheme val="minor"/>
    </font>
    <font>
      <sz val="14"/>
      <name val="Calibri"/>
      <family val="2"/>
      <scheme val="minor"/>
    </font>
    <font>
      <b/>
      <sz val="14"/>
      <color rgb="FFFF0000"/>
      <name val="Calibri"/>
      <family val="2"/>
      <scheme val="minor"/>
    </font>
    <font>
      <sz val="14"/>
      <color rgb="FF00B050"/>
      <name val="Calibri"/>
      <family val="2"/>
      <scheme val="minor"/>
    </font>
    <font>
      <b/>
      <u/>
      <sz val="14"/>
      <color rgb="FF00B050"/>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style="hair">
        <color auto="1"/>
      </top>
      <bottom/>
      <diagonal/>
    </border>
    <border>
      <left/>
      <right/>
      <top style="hair">
        <color auto="1"/>
      </top>
      <bottom style="hair">
        <color auto="1"/>
      </bottom>
      <diagonal/>
    </border>
    <border>
      <left/>
      <right/>
      <top/>
      <bottom style="hair">
        <color auto="1"/>
      </bottom>
      <diagonal/>
    </border>
    <border>
      <left/>
      <right/>
      <top style="thin">
        <color indexed="64"/>
      </top>
      <bottom style="double">
        <color indexed="64"/>
      </bottom>
      <diagonal/>
    </border>
    <border>
      <left style="thick">
        <color rgb="FFFF0000"/>
      </left>
      <right style="thick">
        <color rgb="FFFF0000"/>
      </right>
      <top style="thick">
        <color rgb="FFFF0000"/>
      </top>
      <bottom style="thick">
        <color rgb="FFFF0000"/>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0" fillId="0" borderId="0" xfId="0" applyAlignment="1">
      <alignment horizontal="center"/>
    </xf>
    <xf numFmtId="164" fontId="0" fillId="0" borderId="0" xfId="0" applyNumberFormat="1" applyAlignment="1">
      <alignment horizontal="center"/>
    </xf>
    <xf numFmtId="164" fontId="0" fillId="0" borderId="0" xfId="0" applyNumberFormat="1" applyAlignment="1">
      <alignment horizontal="center" wrapText="1"/>
    </xf>
    <xf numFmtId="164" fontId="2" fillId="0" borderId="0" xfId="1" applyNumberFormat="1" applyAlignment="1">
      <alignment horizontal="center" vertical="top" wrapText="1"/>
    </xf>
    <xf numFmtId="0" fontId="1" fillId="0" borderId="0" xfId="0" applyFont="1" applyAlignment="1">
      <alignment horizontal="center" vertical="center" wrapText="1"/>
    </xf>
    <xf numFmtId="0" fontId="3" fillId="0" borderId="0" xfId="0" applyFont="1"/>
    <xf numFmtId="0" fontId="3" fillId="0" borderId="0" xfId="0" applyFont="1" applyProtection="1">
      <protection locked="0"/>
    </xf>
    <xf numFmtId="14" fontId="3" fillId="2" borderId="0" xfId="0" applyNumberFormat="1" applyFont="1" applyFill="1" applyAlignment="1">
      <alignment horizontal="center"/>
    </xf>
    <xf numFmtId="0" fontId="3" fillId="0" borderId="0" xfId="0" applyFont="1" applyAlignment="1" applyProtection="1">
      <alignment horizontal="center"/>
      <protection locked="0"/>
    </xf>
    <xf numFmtId="0" fontId="3" fillId="0" borderId="0" xfId="0" applyFont="1" applyAlignment="1" applyProtection="1">
      <alignment wrapText="1"/>
      <protection locked="0"/>
    </xf>
    <xf numFmtId="14" fontId="3" fillId="2" borderId="1" xfId="0" applyNumberFormat="1" applyFont="1" applyFill="1" applyBorder="1" applyAlignment="1">
      <alignment horizontal="center"/>
    </xf>
    <xf numFmtId="0" fontId="3" fillId="0" borderId="1" xfId="0" applyFont="1" applyBorder="1" applyAlignment="1" applyProtection="1">
      <alignment horizontal="center"/>
      <protection locked="0"/>
    </xf>
    <xf numFmtId="0" fontId="3" fillId="0" borderId="1" xfId="0" applyFont="1" applyBorder="1" applyAlignment="1" applyProtection="1">
      <alignment wrapText="1"/>
      <protection locked="0"/>
    </xf>
    <xf numFmtId="14" fontId="3" fillId="2" borderId="2" xfId="0" applyNumberFormat="1" applyFont="1" applyFill="1" applyBorder="1" applyAlignment="1">
      <alignment horizontal="center"/>
    </xf>
    <xf numFmtId="0" fontId="3" fillId="0" borderId="2" xfId="0" applyFont="1" applyBorder="1" applyAlignment="1" applyProtection="1">
      <alignment horizontal="center"/>
      <protection locked="0"/>
    </xf>
    <xf numFmtId="0" fontId="3" fillId="0" borderId="2" xfId="0" applyFont="1" applyBorder="1" applyAlignment="1" applyProtection="1">
      <alignment wrapText="1"/>
      <protection locked="0"/>
    </xf>
    <xf numFmtId="14" fontId="3" fillId="2" borderId="3" xfId="0" applyNumberFormat="1" applyFont="1" applyFill="1" applyBorder="1" applyAlignment="1">
      <alignment horizontal="center"/>
    </xf>
    <xf numFmtId="0" fontId="3" fillId="0" borderId="3" xfId="0" applyFont="1" applyBorder="1" applyAlignment="1" applyProtection="1">
      <alignment wrapText="1"/>
      <protection locked="0"/>
    </xf>
    <xf numFmtId="14" fontId="4" fillId="2" borderId="4" xfId="0" applyNumberFormat="1" applyFont="1" applyFill="1" applyBorder="1" applyAlignment="1">
      <alignment horizontal="center" wrapText="1"/>
    </xf>
    <xf numFmtId="0" fontId="4" fillId="0" borderId="4" xfId="0" applyFont="1" applyBorder="1" applyAlignment="1" applyProtection="1">
      <alignment horizontal="center" wrapText="1"/>
      <protection locked="0"/>
    </xf>
    <xf numFmtId="0" fontId="4" fillId="0" borderId="6" xfId="0" applyFont="1" applyBorder="1" applyAlignment="1" applyProtection="1">
      <alignment horizontal="center"/>
      <protection locked="0"/>
    </xf>
    <xf numFmtId="14" fontId="3" fillId="0" borderId="5" xfId="0" applyNumberFormat="1" applyFont="1" applyBorder="1" applyAlignment="1" applyProtection="1">
      <alignment horizontal="center"/>
      <protection locked="0"/>
    </xf>
    <xf numFmtId="164" fontId="7" fillId="0" borderId="0" xfId="1" applyNumberFormat="1" applyFont="1" applyAlignment="1">
      <alignment horizontal="center" vertical="top" wrapText="1"/>
    </xf>
    <xf numFmtId="0" fontId="3" fillId="0" borderId="0" xfId="0" applyFont="1" applyAlignment="1" applyProtection="1">
      <alignment horizontal="center" wrapText="1"/>
      <protection locked="0"/>
    </xf>
    <xf numFmtId="0" fontId="1" fillId="0" borderId="0" xfId="0"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top"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H68"/>
  <sheetViews>
    <sheetView tabSelected="1" zoomScale="130" zoomScaleNormal="130" workbookViewId="0">
      <pane ySplit="1" topLeftCell="A2" activePane="bottomLeft" state="frozen"/>
      <selection pane="bottomLeft" activeCell="C54" sqref="C54"/>
    </sheetView>
  </sheetViews>
  <sheetFormatPr defaultRowHeight="15" x14ac:dyDescent="0.25"/>
  <cols>
    <col min="1" max="1" width="41.140625" customWidth="1"/>
    <col min="2" max="2" width="16.5703125" style="1" customWidth="1"/>
    <col min="3" max="3" width="15.7109375" style="2" customWidth="1"/>
    <col min="4" max="4" width="15.5703125" style="2" customWidth="1"/>
    <col min="5" max="5" width="15" style="2" customWidth="1"/>
    <col min="6" max="6" width="12.5703125" style="2" customWidth="1"/>
    <col min="7" max="7" width="35.28515625" style="2" customWidth="1"/>
    <col min="8" max="8" width="13.85546875" customWidth="1"/>
  </cols>
  <sheetData>
    <row r="1" spans="1:8" ht="75" x14ac:dyDescent="0.25">
      <c r="A1" s="25" t="s">
        <v>0</v>
      </c>
      <c r="B1" s="25" t="s">
        <v>1</v>
      </c>
      <c r="C1" s="26" t="s">
        <v>2</v>
      </c>
      <c r="D1" s="27" t="s">
        <v>37</v>
      </c>
      <c r="E1" s="27" t="s">
        <v>9</v>
      </c>
      <c r="F1" s="27" t="s">
        <v>8</v>
      </c>
      <c r="G1" s="23" t="s">
        <v>56</v>
      </c>
      <c r="H1" s="27" t="s">
        <v>60</v>
      </c>
    </row>
    <row r="2" spans="1:8" x14ac:dyDescent="0.25">
      <c r="A2" t="s">
        <v>4</v>
      </c>
      <c r="B2" s="2">
        <v>44480</v>
      </c>
      <c r="C2" s="2">
        <v>45626</v>
      </c>
      <c r="D2" s="2">
        <f t="shared" ref="D2:D24" si="0">C2-42</f>
        <v>45584</v>
      </c>
      <c r="E2" s="2">
        <f t="shared" ref="E2:E24" si="1">D2-121</f>
        <v>45463</v>
      </c>
      <c r="F2" s="2">
        <f t="shared" ref="F2:F24" si="2">C2-486</f>
        <v>45140</v>
      </c>
      <c r="G2" s="4"/>
      <c r="H2" s="28">
        <v>40499</v>
      </c>
    </row>
    <row r="3" spans="1:8" x14ac:dyDescent="0.25">
      <c r="A3" t="s">
        <v>62</v>
      </c>
      <c r="B3" s="2">
        <v>44880</v>
      </c>
      <c r="C3" s="2">
        <v>45991</v>
      </c>
      <c r="D3" s="2">
        <f t="shared" si="0"/>
        <v>45949</v>
      </c>
      <c r="E3" s="2">
        <f t="shared" si="1"/>
        <v>45828</v>
      </c>
      <c r="F3" s="2">
        <f t="shared" si="2"/>
        <v>45505</v>
      </c>
      <c r="G3" s="4"/>
      <c r="H3" s="28">
        <v>43478</v>
      </c>
    </row>
    <row r="4" spans="1:8" x14ac:dyDescent="0.25">
      <c r="A4" t="s">
        <v>44</v>
      </c>
      <c r="B4" s="2">
        <v>44592</v>
      </c>
      <c r="C4" s="2">
        <v>45747</v>
      </c>
      <c r="D4" s="2">
        <f t="shared" si="0"/>
        <v>45705</v>
      </c>
      <c r="E4" s="2">
        <f t="shared" si="1"/>
        <v>45584</v>
      </c>
      <c r="F4" s="2">
        <f t="shared" si="2"/>
        <v>45261</v>
      </c>
      <c r="H4" s="28">
        <v>41059</v>
      </c>
    </row>
    <row r="5" spans="1:8" x14ac:dyDescent="0.25">
      <c r="A5" t="s">
        <v>34</v>
      </c>
      <c r="B5" s="2">
        <v>44883</v>
      </c>
      <c r="C5" s="2">
        <v>46053</v>
      </c>
      <c r="D5" s="2">
        <f t="shared" si="0"/>
        <v>46011</v>
      </c>
      <c r="E5" s="2">
        <f t="shared" si="1"/>
        <v>45890</v>
      </c>
      <c r="F5" s="2">
        <f t="shared" si="2"/>
        <v>45567</v>
      </c>
      <c r="H5" s="28">
        <v>41312</v>
      </c>
    </row>
    <row r="6" spans="1:8" x14ac:dyDescent="0.25">
      <c r="A6" t="s">
        <v>13</v>
      </c>
      <c r="B6" s="2">
        <v>44392</v>
      </c>
      <c r="C6" s="3">
        <v>45596</v>
      </c>
      <c r="D6" s="2">
        <f t="shared" si="0"/>
        <v>45554</v>
      </c>
      <c r="E6" s="2">
        <f t="shared" si="1"/>
        <v>45433</v>
      </c>
      <c r="F6" s="2">
        <f t="shared" si="2"/>
        <v>45110</v>
      </c>
      <c r="H6" s="28">
        <v>40659</v>
      </c>
    </row>
    <row r="7" spans="1:8" x14ac:dyDescent="0.25">
      <c r="A7" t="s">
        <v>63</v>
      </c>
      <c r="B7" s="2">
        <v>44967</v>
      </c>
      <c r="C7" s="3">
        <v>46112</v>
      </c>
      <c r="D7" s="2">
        <f t="shared" si="0"/>
        <v>46070</v>
      </c>
      <c r="E7" s="2">
        <f t="shared" si="1"/>
        <v>45949</v>
      </c>
      <c r="F7" s="2">
        <f t="shared" si="2"/>
        <v>45626</v>
      </c>
      <c r="H7" s="28">
        <v>43837</v>
      </c>
    </row>
    <row r="8" spans="1:8" x14ac:dyDescent="0.25">
      <c r="A8" t="s">
        <v>5</v>
      </c>
      <c r="B8" s="2">
        <v>44649</v>
      </c>
      <c r="C8" s="2">
        <v>45777</v>
      </c>
      <c r="D8" s="2">
        <f t="shared" si="0"/>
        <v>45735</v>
      </c>
      <c r="E8" s="2">
        <f t="shared" si="1"/>
        <v>45614</v>
      </c>
      <c r="F8" s="2">
        <f t="shared" si="2"/>
        <v>45291</v>
      </c>
      <c r="H8" s="28">
        <v>40532</v>
      </c>
    </row>
    <row r="9" spans="1:8" x14ac:dyDescent="0.25">
      <c r="A9" t="s">
        <v>46</v>
      </c>
      <c r="B9" s="2">
        <v>44510</v>
      </c>
      <c r="C9" s="2">
        <v>45626</v>
      </c>
      <c r="D9" s="2">
        <f t="shared" si="0"/>
        <v>45584</v>
      </c>
      <c r="E9" s="2">
        <f t="shared" si="1"/>
        <v>45463</v>
      </c>
      <c r="F9" s="2">
        <f t="shared" si="2"/>
        <v>45140</v>
      </c>
      <c r="H9" s="28">
        <v>40849</v>
      </c>
    </row>
    <row r="10" spans="1:8" x14ac:dyDescent="0.25">
      <c r="A10" t="s">
        <v>6</v>
      </c>
      <c r="B10" s="2">
        <v>45397</v>
      </c>
      <c r="C10" s="2">
        <v>46538</v>
      </c>
      <c r="D10" s="2">
        <f t="shared" si="0"/>
        <v>46496</v>
      </c>
      <c r="E10" s="2">
        <f t="shared" si="1"/>
        <v>46375</v>
      </c>
      <c r="F10" s="2">
        <f t="shared" si="2"/>
        <v>46052</v>
      </c>
      <c r="H10" s="28">
        <v>40675</v>
      </c>
    </row>
    <row r="11" spans="1:8" x14ac:dyDescent="0.25">
      <c r="A11" t="s">
        <v>33</v>
      </c>
      <c r="B11" s="2">
        <v>44838</v>
      </c>
      <c r="C11" s="2">
        <v>45991</v>
      </c>
      <c r="D11" s="2">
        <f t="shared" si="0"/>
        <v>45949</v>
      </c>
      <c r="E11" s="2">
        <f t="shared" si="1"/>
        <v>45828</v>
      </c>
      <c r="F11" s="2">
        <f t="shared" si="2"/>
        <v>45505</v>
      </c>
      <c r="H11" s="28">
        <v>41257</v>
      </c>
    </row>
    <row r="12" spans="1:8" x14ac:dyDescent="0.25">
      <c r="A12" t="s">
        <v>50</v>
      </c>
      <c r="B12" s="2">
        <v>44739</v>
      </c>
      <c r="C12" s="2">
        <v>45747</v>
      </c>
      <c r="D12" s="2">
        <f t="shared" si="0"/>
        <v>45705</v>
      </c>
      <c r="E12" s="2">
        <f t="shared" si="1"/>
        <v>45584</v>
      </c>
      <c r="F12" s="2">
        <f t="shared" si="2"/>
        <v>45261</v>
      </c>
      <c r="H12" s="28">
        <v>40996</v>
      </c>
    </row>
    <row r="13" spans="1:8" x14ac:dyDescent="0.25">
      <c r="A13" t="s">
        <v>29</v>
      </c>
      <c r="B13" s="2">
        <v>44483</v>
      </c>
      <c r="C13" s="2">
        <v>45657</v>
      </c>
      <c r="D13" s="2">
        <f t="shared" si="0"/>
        <v>45615</v>
      </c>
      <c r="E13" s="2">
        <f t="shared" si="1"/>
        <v>45494</v>
      </c>
      <c r="F13" s="2">
        <f t="shared" si="2"/>
        <v>45171</v>
      </c>
      <c r="H13" s="28">
        <v>40882</v>
      </c>
    </row>
    <row r="14" spans="1:8" x14ac:dyDescent="0.25">
      <c r="A14" t="s">
        <v>72</v>
      </c>
      <c r="B14" s="2">
        <v>45386</v>
      </c>
      <c r="C14" s="2">
        <v>46507</v>
      </c>
      <c r="D14" s="2">
        <f t="shared" si="0"/>
        <v>46465</v>
      </c>
      <c r="E14" s="2">
        <f t="shared" si="1"/>
        <v>46344</v>
      </c>
      <c r="F14" s="2">
        <f t="shared" si="2"/>
        <v>46021</v>
      </c>
      <c r="H14" s="28">
        <v>40683</v>
      </c>
    </row>
    <row r="15" spans="1:8" x14ac:dyDescent="0.25">
      <c r="A15" t="s">
        <v>47</v>
      </c>
      <c r="B15" s="2">
        <v>44637</v>
      </c>
      <c r="C15" s="2">
        <v>45747</v>
      </c>
      <c r="D15" s="2">
        <f t="shared" si="0"/>
        <v>45705</v>
      </c>
      <c r="E15" s="2">
        <f t="shared" si="1"/>
        <v>45584</v>
      </c>
      <c r="F15" s="2">
        <f t="shared" si="2"/>
        <v>45261</v>
      </c>
      <c r="H15" s="29" t="s">
        <v>57</v>
      </c>
    </row>
    <row r="16" spans="1:8" x14ac:dyDescent="0.25">
      <c r="A16" t="s">
        <v>65</v>
      </c>
      <c r="B16" s="2">
        <v>45223</v>
      </c>
      <c r="C16" s="2">
        <v>46387</v>
      </c>
      <c r="D16" s="2">
        <f t="shared" si="0"/>
        <v>46345</v>
      </c>
      <c r="E16" s="2">
        <f t="shared" si="1"/>
        <v>46224</v>
      </c>
      <c r="F16" s="2">
        <f t="shared" si="2"/>
        <v>45901</v>
      </c>
      <c r="H16" s="29" t="s">
        <v>68</v>
      </c>
    </row>
    <row r="17" spans="1:8" x14ac:dyDescent="0.25">
      <c r="A17" t="s">
        <v>74</v>
      </c>
      <c r="B17" s="2">
        <v>44420</v>
      </c>
      <c r="C17" s="2">
        <v>45565</v>
      </c>
      <c r="D17" s="2">
        <f t="shared" si="0"/>
        <v>45523</v>
      </c>
      <c r="E17" s="2">
        <f t="shared" si="1"/>
        <v>45402</v>
      </c>
      <c r="F17" s="2">
        <f t="shared" si="2"/>
        <v>45079</v>
      </c>
      <c r="H17" s="28">
        <v>41136</v>
      </c>
    </row>
    <row r="18" spans="1:8" x14ac:dyDescent="0.25">
      <c r="A18" t="s">
        <v>73</v>
      </c>
      <c r="B18" s="2">
        <v>45334</v>
      </c>
      <c r="C18" s="2">
        <v>46477</v>
      </c>
      <c r="D18" s="2">
        <f t="shared" si="0"/>
        <v>46435</v>
      </c>
      <c r="E18" s="2">
        <f t="shared" si="1"/>
        <v>46314</v>
      </c>
      <c r="F18" s="2">
        <f t="shared" si="2"/>
        <v>45991</v>
      </c>
      <c r="H18" s="28">
        <v>40807</v>
      </c>
    </row>
    <row r="19" spans="1:8" x14ac:dyDescent="0.25">
      <c r="A19" t="s">
        <v>35</v>
      </c>
      <c r="B19" s="2">
        <v>44606</v>
      </c>
      <c r="C19" s="2">
        <v>45747</v>
      </c>
      <c r="D19" s="2">
        <f t="shared" si="0"/>
        <v>45705</v>
      </c>
      <c r="E19" s="2">
        <f t="shared" si="1"/>
        <v>45584</v>
      </c>
      <c r="F19" s="2">
        <f t="shared" si="2"/>
        <v>45261</v>
      </c>
      <c r="H19" s="28">
        <v>40970</v>
      </c>
    </row>
    <row r="20" spans="1:8" x14ac:dyDescent="0.25">
      <c r="A20" t="s">
        <v>10</v>
      </c>
      <c r="B20" s="2">
        <v>45329</v>
      </c>
      <c r="C20" s="2">
        <v>46507</v>
      </c>
      <c r="D20" s="2">
        <f t="shared" si="0"/>
        <v>46465</v>
      </c>
      <c r="E20" s="2">
        <f t="shared" si="1"/>
        <v>46344</v>
      </c>
      <c r="F20" s="2">
        <f t="shared" si="2"/>
        <v>46021</v>
      </c>
      <c r="H20" s="28">
        <v>40568</v>
      </c>
    </row>
    <row r="21" spans="1:8" x14ac:dyDescent="0.25">
      <c r="A21" t="s">
        <v>7</v>
      </c>
      <c r="B21" s="2">
        <v>44474</v>
      </c>
      <c r="C21" s="2">
        <v>45596</v>
      </c>
      <c r="D21" s="2">
        <f t="shared" si="0"/>
        <v>45554</v>
      </c>
      <c r="E21" s="2">
        <f t="shared" si="1"/>
        <v>45433</v>
      </c>
      <c r="F21" s="2">
        <f t="shared" si="2"/>
        <v>45110</v>
      </c>
      <c r="H21" s="28">
        <v>40807</v>
      </c>
    </row>
    <row r="22" spans="1:8" x14ac:dyDescent="0.25">
      <c r="A22" t="s">
        <v>40</v>
      </c>
      <c r="B22" s="2">
        <v>44607</v>
      </c>
      <c r="C22" s="2">
        <v>45747</v>
      </c>
      <c r="D22" s="2">
        <f t="shared" si="0"/>
        <v>45705</v>
      </c>
      <c r="E22" s="2">
        <f t="shared" si="1"/>
        <v>45584</v>
      </c>
      <c r="F22" s="2">
        <f t="shared" si="2"/>
        <v>45261</v>
      </c>
      <c r="H22" s="2">
        <v>43190</v>
      </c>
    </row>
    <row r="23" spans="1:8" x14ac:dyDescent="0.25">
      <c r="A23" t="s">
        <v>15</v>
      </c>
      <c r="B23" s="2">
        <v>44776</v>
      </c>
      <c r="C23" s="2">
        <v>45747</v>
      </c>
      <c r="D23" s="2">
        <f t="shared" si="0"/>
        <v>45705</v>
      </c>
      <c r="E23" s="2">
        <f t="shared" si="1"/>
        <v>45584</v>
      </c>
      <c r="F23" s="2">
        <f t="shared" si="2"/>
        <v>45261</v>
      </c>
      <c r="H23" s="28">
        <v>40969</v>
      </c>
    </row>
    <row r="24" spans="1:8" x14ac:dyDescent="0.25">
      <c r="A24" t="s">
        <v>66</v>
      </c>
      <c r="B24" s="2">
        <v>44656</v>
      </c>
      <c r="C24" s="2">
        <v>45777</v>
      </c>
      <c r="D24" s="2">
        <f t="shared" si="0"/>
        <v>45735</v>
      </c>
      <c r="E24" s="2">
        <f t="shared" si="1"/>
        <v>45614</v>
      </c>
      <c r="F24" s="2">
        <f t="shared" si="2"/>
        <v>45291</v>
      </c>
      <c r="H24" s="28">
        <v>40449</v>
      </c>
    </row>
    <row r="25" spans="1:8" x14ac:dyDescent="0.25">
      <c r="A25" t="s">
        <v>26</v>
      </c>
      <c r="B25" s="2">
        <v>44687</v>
      </c>
      <c r="C25" s="2">
        <v>45747</v>
      </c>
      <c r="D25" s="2">
        <f t="shared" ref="D25:D59" si="3">C25-42</f>
        <v>45705</v>
      </c>
      <c r="E25" s="2">
        <f t="shared" ref="E25:E59" si="4">D25-121</f>
        <v>45584</v>
      </c>
      <c r="F25" s="2">
        <f t="shared" ref="F25:F59" si="5">C25-486</f>
        <v>45261</v>
      </c>
      <c r="H25" s="28">
        <v>40996</v>
      </c>
    </row>
    <row r="26" spans="1:8" x14ac:dyDescent="0.25">
      <c r="A26" t="s">
        <v>30</v>
      </c>
      <c r="B26" s="2">
        <v>45418</v>
      </c>
      <c r="C26" s="2">
        <v>46568</v>
      </c>
      <c r="D26" s="2">
        <f t="shared" si="3"/>
        <v>46526</v>
      </c>
      <c r="E26" s="2">
        <f t="shared" si="4"/>
        <v>46405</v>
      </c>
      <c r="F26" s="2">
        <f t="shared" si="5"/>
        <v>46082</v>
      </c>
      <c r="H26" s="28">
        <v>40688</v>
      </c>
    </row>
    <row r="27" spans="1:8" x14ac:dyDescent="0.25">
      <c r="A27" t="s">
        <v>43</v>
      </c>
      <c r="B27" s="2">
        <v>44844</v>
      </c>
      <c r="C27" s="2">
        <v>45991</v>
      </c>
      <c r="D27" s="2">
        <f t="shared" si="3"/>
        <v>45949</v>
      </c>
      <c r="E27" s="2">
        <f t="shared" si="4"/>
        <v>45828</v>
      </c>
      <c r="F27" s="2">
        <f t="shared" si="5"/>
        <v>45505</v>
      </c>
      <c r="H27" s="28">
        <v>40916</v>
      </c>
    </row>
    <row r="28" spans="1:8" x14ac:dyDescent="0.25">
      <c r="A28" t="s">
        <v>36</v>
      </c>
      <c r="B28" s="2">
        <v>45490</v>
      </c>
      <c r="C28" s="2">
        <v>46660</v>
      </c>
      <c r="D28" s="2">
        <f t="shared" si="3"/>
        <v>46618</v>
      </c>
      <c r="E28" s="2">
        <f t="shared" si="4"/>
        <v>46497</v>
      </c>
      <c r="F28" s="2">
        <f t="shared" si="5"/>
        <v>46174</v>
      </c>
      <c r="H28" s="29" t="s">
        <v>58</v>
      </c>
    </row>
    <row r="29" spans="1:8" x14ac:dyDescent="0.25">
      <c r="A29" t="s">
        <v>17</v>
      </c>
      <c r="B29" s="2">
        <v>45407</v>
      </c>
      <c r="C29" s="2">
        <v>46568</v>
      </c>
      <c r="D29" s="2">
        <f t="shared" si="3"/>
        <v>46526</v>
      </c>
      <c r="E29" s="2">
        <f t="shared" si="4"/>
        <v>46405</v>
      </c>
      <c r="F29" s="2">
        <f t="shared" si="5"/>
        <v>46082</v>
      </c>
      <c r="H29" s="28">
        <v>43327</v>
      </c>
    </row>
    <row r="30" spans="1:8" x14ac:dyDescent="0.25">
      <c r="A30" t="s">
        <v>42</v>
      </c>
      <c r="B30" s="2">
        <v>44364</v>
      </c>
      <c r="C30" s="2">
        <v>45565</v>
      </c>
      <c r="D30" s="2">
        <f t="shared" si="3"/>
        <v>45523</v>
      </c>
      <c r="E30" s="2">
        <f t="shared" si="4"/>
        <v>45402</v>
      </c>
      <c r="F30" s="2">
        <f t="shared" si="5"/>
        <v>45079</v>
      </c>
      <c r="H30" s="29" t="s">
        <v>59</v>
      </c>
    </row>
    <row r="31" spans="1:8" x14ac:dyDescent="0.25">
      <c r="A31" t="s">
        <v>11</v>
      </c>
      <c r="B31" s="2">
        <v>44538</v>
      </c>
      <c r="C31" s="2">
        <v>45596</v>
      </c>
      <c r="D31" s="2">
        <f t="shared" si="3"/>
        <v>45554</v>
      </c>
      <c r="E31" s="2">
        <f t="shared" si="4"/>
        <v>45433</v>
      </c>
      <c r="F31" s="2">
        <f t="shared" si="5"/>
        <v>45110</v>
      </c>
      <c r="H31" s="28">
        <v>40891</v>
      </c>
    </row>
    <row r="32" spans="1:8" x14ac:dyDescent="0.25">
      <c r="A32" t="s">
        <v>21</v>
      </c>
      <c r="B32" s="2">
        <v>44662</v>
      </c>
      <c r="C32" s="2">
        <v>45688</v>
      </c>
      <c r="D32" s="2">
        <f t="shared" si="3"/>
        <v>45646</v>
      </c>
      <c r="E32" s="2">
        <f t="shared" si="4"/>
        <v>45525</v>
      </c>
      <c r="F32" s="2">
        <f t="shared" si="5"/>
        <v>45202</v>
      </c>
      <c r="H32" s="28">
        <v>41341</v>
      </c>
    </row>
    <row r="33" spans="1:8" x14ac:dyDescent="0.25">
      <c r="A33" t="s">
        <v>41</v>
      </c>
      <c r="B33" s="2">
        <v>44825</v>
      </c>
      <c r="C33" s="2">
        <v>45991</v>
      </c>
      <c r="D33" s="2">
        <f t="shared" si="3"/>
        <v>45949</v>
      </c>
      <c r="E33" s="2">
        <f t="shared" si="4"/>
        <v>45828</v>
      </c>
      <c r="F33" s="2">
        <f t="shared" si="5"/>
        <v>45505</v>
      </c>
      <c r="H33" s="28">
        <v>41240</v>
      </c>
    </row>
    <row r="34" spans="1:8" x14ac:dyDescent="0.25">
      <c r="A34" t="s">
        <v>18</v>
      </c>
      <c r="B34" s="2">
        <v>44774</v>
      </c>
      <c r="C34" s="2">
        <v>45900</v>
      </c>
      <c r="D34" s="2">
        <f t="shared" si="3"/>
        <v>45858</v>
      </c>
      <c r="E34" s="2">
        <f t="shared" si="4"/>
        <v>45737</v>
      </c>
      <c r="F34" s="2">
        <f t="shared" si="5"/>
        <v>45414</v>
      </c>
      <c r="H34" s="28">
        <v>41240</v>
      </c>
    </row>
    <row r="35" spans="1:8" ht="14.45" customHeight="1" x14ac:dyDescent="0.25">
      <c r="A35" t="s">
        <v>23</v>
      </c>
      <c r="B35" s="2">
        <v>44620</v>
      </c>
      <c r="C35" s="2">
        <v>45716</v>
      </c>
      <c r="D35" s="2">
        <f t="shared" si="3"/>
        <v>45674</v>
      </c>
      <c r="E35" s="2">
        <f t="shared" si="4"/>
        <v>45553</v>
      </c>
      <c r="F35" s="2">
        <f t="shared" si="5"/>
        <v>45230</v>
      </c>
      <c r="H35" s="28">
        <v>40974</v>
      </c>
    </row>
    <row r="36" spans="1:8" ht="14.45" customHeight="1" x14ac:dyDescent="0.25">
      <c r="A36" t="s">
        <v>20</v>
      </c>
      <c r="B36" s="2">
        <v>44496</v>
      </c>
      <c r="C36" s="2">
        <v>45626</v>
      </c>
      <c r="D36" s="2">
        <f>C36-42</f>
        <v>45584</v>
      </c>
      <c r="E36" s="2">
        <f t="shared" si="4"/>
        <v>45463</v>
      </c>
      <c r="F36" s="2">
        <f t="shared" si="5"/>
        <v>45140</v>
      </c>
      <c r="H36" s="28">
        <v>40961</v>
      </c>
    </row>
    <row r="37" spans="1:8" ht="14.45" customHeight="1" x14ac:dyDescent="0.25">
      <c r="A37" t="s">
        <v>19</v>
      </c>
      <c r="B37" s="2">
        <v>45351</v>
      </c>
      <c r="C37" s="2">
        <v>46507</v>
      </c>
      <c r="D37" s="2">
        <f t="shared" si="3"/>
        <v>46465</v>
      </c>
      <c r="E37" s="2">
        <f t="shared" si="4"/>
        <v>46344</v>
      </c>
      <c r="F37" s="2">
        <f t="shared" si="5"/>
        <v>46021</v>
      </c>
      <c r="H37" s="28">
        <v>40913</v>
      </c>
    </row>
    <row r="38" spans="1:8" ht="14.45" customHeight="1" x14ac:dyDescent="0.25">
      <c r="A38" t="s">
        <v>27</v>
      </c>
      <c r="B38" s="2">
        <v>45327</v>
      </c>
      <c r="C38" s="2">
        <v>46477</v>
      </c>
      <c r="D38" s="2">
        <f t="shared" si="3"/>
        <v>46435</v>
      </c>
      <c r="E38" s="2">
        <f t="shared" si="4"/>
        <v>46314</v>
      </c>
      <c r="F38" s="2">
        <f t="shared" si="5"/>
        <v>45991</v>
      </c>
      <c r="H38" s="28">
        <v>40688</v>
      </c>
    </row>
    <row r="39" spans="1:8" ht="14.45" customHeight="1" x14ac:dyDescent="0.25">
      <c r="A39" t="s">
        <v>22</v>
      </c>
      <c r="B39" s="2">
        <v>44543</v>
      </c>
      <c r="C39" s="2">
        <v>45688</v>
      </c>
      <c r="D39" s="2">
        <f t="shared" si="3"/>
        <v>45646</v>
      </c>
      <c r="E39" s="2">
        <f t="shared" si="4"/>
        <v>45525</v>
      </c>
      <c r="F39" s="2">
        <f t="shared" si="5"/>
        <v>45202</v>
      </c>
      <c r="H39" s="28">
        <v>40571</v>
      </c>
    </row>
    <row r="40" spans="1:8" x14ac:dyDescent="0.25">
      <c r="A40" t="s">
        <v>64</v>
      </c>
      <c r="B40" s="2">
        <v>45399</v>
      </c>
      <c r="C40" s="2">
        <v>46568</v>
      </c>
      <c r="D40" s="2">
        <f t="shared" si="3"/>
        <v>46526</v>
      </c>
      <c r="E40" s="2">
        <f t="shared" si="4"/>
        <v>46405</v>
      </c>
      <c r="F40" s="2">
        <f t="shared" si="5"/>
        <v>46082</v>
      </c>
      <c r="H40" s="28">
        <v>40976</v>
      </c>
    </row>
    <row r="41" spans="1:8" x14ac:dyDescent="0.25">
      <c r="A41" t="s">
        <v>25</v>
      </c>
      <c r="B41" s="2">
        <v>44970</v>
      </c>
      <c r="C41" s="2">
        <v>46112</v>
      </c>
      <c r="D41" s="2">
        <f t="shared" si="3"/>
        <v>46070</v>
      </c>
      <c r="E41" s="2">
        <f t="shared" si="4"/>
        <v>45949</v>
      </c>
      <c r="F41" s="2">
        <f t="shared" si="5"/>
        <v>45626</v>
      </c>
      <c r="H41" s="28">
        <v>40659</v>
      </c>
    </row>
    <row r="42" spans="1:8" x14ac:dyDescent="0.25">
      <c r="A42" t="s">
        <v>24</v>
      </c>
      <c r="B42" s="2">
        <v>44657</v>
      </c>
      <c r="C42" s="2">
        <v>45716</v>
      </c>
      <c r="D42" s="2">
        <f t="shared" si="3"/>
        <v>45674</v>
      </c>
      <c r="E42" s="2">
        <f t="shared" si="4"/>
        <v>45553</v>
      </c>
      <c r="F42" s="2">
        <f t="shared" si="5"/>
        <v>45230</v>
      </c>
      <c r="H42" s="28">
        <v>41334</v>
      </c>
    </row>
    <row r="43" spans="1:8" x14ac:dyDescent="0.25">
      <c r="A43" t="s">
        <v>38</v>
      </c>
      <c r="B43" s="2">
        <v>44566</v>
      </c>
      <c r="C43" s="2">
        <v>45688</v>
      </c>
      <c r="D43" s="2">
        <f t="shared" si="3"/>
        <v>45646</v>
      </c>
      <c r="E43" s="2">
        <f t="shared" si="4"/>
        <v>45525</v>
      </c>
      <c r="F43" s="2">
        <f t="shared" si="5"/>
        <v>45202</v>
      </c>
      <c r="H43" s="28">
        <v>40963</v>
      </c>
    </row>
    <row r="44" spans="1:8" x14ac:dyDescent="0.25">
      <c r="A44" t="s">
        <v>14</v>
      </c>
      <c r="B44" s="2">
        <v>44498</v>
      </c>
      <c r="C44" s="2">
        <v>45596</v>
      </c>
      <c r="D44" s="2">
        <f t="shared" si="3"/>
        <v>45554</v>
      </c>
      <c r="E44" s="2">
        <f t="shared" si="4"/>
        <v>45433</v>
      </c>
      <c r="F44" s="2">
        <f t="shared" si="5"/>
        <v>45110</v>
      </c>
      <c r="H44" s="28">
        <v>41465</v>
      </c>
    </row>
    <row r="45" spans="1:8" x14ac:dyDescent="0.25">
      <c r="A45" t="s">
        <v>32</v>
      </c>
      <c r="B45" s="2">
        <v>44652</v>
      </c>
      <c r="C45" s="2">
        <v>45777</v>
      </c>
      <c r="D45" s="2">
        <f t="shared" si="3"/>
        <v>45735</v>
      </c>
      <c r="E45" s="2">
        <f t="shared" si="4"/>
        <v>45614</v>
      </c>
      <c r="F45" s="2">
        <f t="shared" si="5"/>
        <v>45291</v>
      </c>
      <c r="H45" s="28">
        <v>40853</v>
      </c>
    </row>
    <row r="46" spans="1:8" x14ac:dyDescent="0.25">
      <c r="A46" t="s">
        <v>39</v>
      </c>
      <c r="B46" s="2">
        <v>44602</v>
      </c>
      <c r="C46" s="2">
        <v>45930</v>
      </c>
      <c r="D46" s="2">
        <f t="shared" si="3"/>
        <v>45888</v>
      </c>
      <c r="E46" s="2">
        <f t="shared" si="4"/>
        <v>45767</v>
      </c>
      <c r="F46" s="2">
        <f t="shared" si="5"/>
        <v>45444</v>
      </c>
      <c r="H46" s="28">
        <v>40857</v>
      </c>
    </row>
    <row r="47" spans="1:8" x14ac:dyDescent="0.25">
      <c r="A47" t="s">
        <v>70</v>
      </c>
      <c r="B47" s="2">
        <v>45247</v>
      </c>
      <c r="C47" s="2">
        <v>46356</v>
      </c>
      <c r="D47" s="2">
        <f t="shared" si="3"/>
        <v>46314</v>
      </c>
      <c r="E47" s="2">
        <f t="shared" si="4"/>
        <v>46193</v>
      </c>
      <c r="F47" s="2">
        <f t="shared" si="5"/>
        <v>45870</v>
      </c>
      <c r="H47" s="28"/>
    </row>
    <row r="48" spans="1:8" x14ac:dyDescent="0.25">
      <c r="A48" t="s">
        <v>71</v>
      </c>
      <c r="B48" s="2">
        <v>44907</v>
      </c>
      <c r="C48" s="2">
        <v>46022</v>
      </c>
      <c r="D48" s="2">
        <f t="shared" si="3"/>
        <v>45980</v>
      </c>
      <c r="E48" s="2">
        <f t="shared" si="4"/>
        <v>45859</v>
      </c>
      <c r="F48" s="2">
        <f t="shared" si="5"/>
        <v>45536</v>
      </c>
      <c r="H48" s="28">
        <v>40982</v>
      </c>
    </row>
    <row r="49" spans="1:8" x14ac:dyDescent="0.25">
      <c r="A49" t="s">
        <v>69</v>
      </c>
      <c r="B49" s="2">
        <v>45462</v>
      </c>
      <c r="C49" s="2">
        <v>46630</v>
      </c>
      <c r="D49" s="2">
        <f t="shared" si="3"/>
        <v>46588</v>
      </c>
      <c r="E49" s="2">
        <f t="shared" si="4"/>
        <v>46467</v>
      </c>
      <c r="F49" s="2">
        <f t="shared" si="5"/>
        <v>46144</v>
      </c>
      <c r="H49" s="28">
        <v>41341</v>
      </c>
    </row>
    <row r="50" spans="1:8" x14ac:dyDescent="0.25">
      <c r="A50" t="s">
        <v>45</v>
      </c>
      <c r="B50" s="2">
        <v>44845</v>
      </c>
      <c r="C50" s="2">
        <v>45991</v>
      </c>
      <c r="D50" s="2">
        <f t="shared" si="3"/>
        <v>45949</v>
      </c>
      <c r="E50" s="2">
        <f t="shared" si="4"/>
        <v>45828</v>
      </c>
      <c r="F50" s="2">
        <f t="shared" si="5"/>
        <v>45505</v>
      </c>
      <c r="H50" s="28">
        <v>41358</v>
      </c>
    </row>
    <row r="51" spans="1:8" x14ac:dyDescent="0.25">
      <c r="A51" t="s">
        <v>16</v>
      </c>
      <c r="B51" s="2">
        <v>45488</v>
      </c>
      <c r="C51" s="2">
        <v>46599</v>
      </c>
      <c r="D51" s="2">
        <f t="shared" si="3"/>
        <v>46557</v>
      </c>
      <c r="E51" s="2">
        <f t="shared" si="4"/>
        <v>46436</v>
      </c>
      <c r="F51" s="2">
        <f t="shared" si="5"/>
        <v>46113</v>
      </c>
      <c r="H51" s="28">
        <v>41281</v>
      </c>
    </row>
    <row r="52" spans="1:8" x14ac:dyDescent="0.25">
      <c r="A52" t="s">
        <v>67</v>
      </c>
      <c r="B52" s="2">
        <v>45377</v>
      </c>
      <c r="C52" s="2">
        <v>46507</v>
      </c>
      <c r="D52" s="2">
        <f t="shared" si="3"/>
        <v>46465</v>
      </c>
      <c r="E52" s="2">
        <f t="shared" si="4"/>
        <v>46344</v>
      </c>
      <c r="F52" s="2">
        <f t="shared" si="5"/>
        <v>46021</v>
      </c>
      <c r="H52" s="28">
        <v>40659</v>
      </c>
    </row>
    <row r="53" spans="1:8" x14ac:dyDescent="0.25">
      <c r="A53" t="s">
        <v>61</v>
      </c>
      <c r="B53" s="2">
        <v>45484</v>
      </c>
      <c r="C53" s="2">
        <v>46630</v>
      </c>
      <c r="D53" s="2">
        <f t="shared" si="3"/>
        <v>46588</v>
      </c>
      <c r="E53" s="2">
        <f t="shared" si="4"/>
        <v>46467</v>
      </c>
      <c r="F53" s="2">
        <f t="shared" si="5"/>
        <v>46144</v>
      </c>
      <c r="H53" s="28">
        <v>40758</v>
      </c>
    </row>
    <row r="54" spans="1:8" x14ac:dyDescent="0.25">
      <c r="A54" t="s">
        <v>75</v>
      </c>
      <c r="B54" s="2">
        <v>45446</v>
      </c>
      <c r="C54" s="2">
        <v>45900</v>
      </c>
      <c r="D54" s="2">
        <f t="shared" si="3"/>
        <v>45858</v>
      </c>
      <c r="E54" s="2">
        <f t="shared" si="4"/>
        <v>45737</v>
      </c>
      <c r="F54" s="2">
        <f t="shared" si="5"/>
        <v>45414</v>
      </c>
      <c r="H54" s="28">
        <v>40732</v>
      </c>
    </row>
    <row r="55" spans="1:8" x14ac:dyDescent="0.25">
      <c r="A55" t="s">
        <v>3</v>
      </c>
      <c r="B55" s="2">
        <v>45243</v>
      </c>
      <c r="C55" s="2">
        <v>46387</v>
      </c>
      <c r="D55" s="2">
        <f t="shared" si="3"/>
        <v>46345</v>
      </c>
      <c r="E55" s="2">
        <f t="shared" si="4"/>
        <v>46224</v>
      </c>
      <c r="F55" s="2">
        <f t="shared" si="5"/>
        <v>45901</v>
      </c>
      <c r="H55" s="28">
        <v>40759</v>
      </c>
    </row>
    <row r="56" spans="1:8" x14ac:dyDescent="0.25">
      <c r="A56" t="s">
        <v>12</v>
      </c>
      <c r="B56" s="2">
        <v>44642</v>
      </c>
      <c r="C56" s="2">
        <v>45991</v>
      </c>
      <c r="D56" s="2">
        <f t="shared" si="3"/>
        <v>45949</v>
      </c>
      <c r="E56" s="2">
        <f t="shared" si="4"/>
        <v>45828</v>
      </c>
      <c r="F56" s="2">
        <f t="shared" si="5"/>
        <v>45505</v>
      </c>
      <c r="H56" s="28">
        <v>41361</v>
      </c>
    </row>
    <row r="57" spans="1:8" x14ac:dyDescent="0.25">
      <c r="A57" t="s">
        <v>28</v>
      </c>
      <c r="B57" s="2">
        <v>44676</v>
      </c>
      <c r="C57" s="2">
        <v>45747</v>
      </c>
      <c r="D57" s="2">
        <f t="shared" si="3"/>
        <v>45705</v>
      </c>
      <c r="E57" s="2">
        <f t="shared" si="4"/>
        <v>45584</v>
      </c>
      <c r="F57" s="2">
        <f t="shared" si="5"/>
        <v>45261</v>
      </c>
      <c r="H57" s="28">
        <v>40913</v>
      </c>
    </row>
    <row r="58" spans="1:8" x14ac:dyDescent="0.25">
      <c r="A58" t="s">
        <v>49</v>
      </c>
      <c r="B58" s="2">
        <v>44470</v>
      </c>
      <c r="C58" s="2">
        <v>45596</v>
      </c>
      <c r="D58" s="2">
        <f t="shared" si="3"/>
        <v>45554</v>
      </c>
      <c r="E58" s="2">
        <f t="shared" si="4"/>
        <v>45433</v>
      </c>
      <c r="F58" s="2">
        <f t="shared" si="5"/>
        <v>45110</v>
      </c>
      <c r="H58" s="28">
        <v>40995</v>
      </c>
    </row>
    <row r="59" spans="1:8" x14ac:dyDescent="0.25">
      <c r="A59" t="s">
        <v>31</v>
      </c>
      <c r="B59" s="2">
        <v>44562</v>
      </c>
      <c r="C59" s="2">
        <v>45688</v>
      </c>
      <c r="D59" s="2">
        <f t="shared" si="3"/>
        <v>45646</v>
      </c>
      <c r="E59" s="2">
        <f t="shared" si="4"/>
        <v>45525</v>
      </c>
      <c r="F59" s="2">
        <f t="shared" si="5"/>
        <v>45202</v>
      </c>
      <c r="H59" s="28">
        <v>40995</v>
      </c>
    </row>
    <row r="60" spans="1:8" ht="120" x14ac:dyDescent="0.25">
      <c r="A60" s="5" t="s">
        <v>48</v>
      </c>
      <c r="B60" s="5"/>
      <c r="C60" s="5"/>
      <c r="D60" s="5"/>
      <c r="E60" s="5"/>
      <c r="F60" s="5"/>
      <c r="H60" s="28"/>
    </row>
    <row r="61" spans="1:8" x14ac:dyDescent="0.25">
      <c r="A61" s="5"/>
      <c r="B61" s="5"/>
      <c r="C61" s="5"/>
      <c r="D61" s="5"/>
      <c r="E61" s="5"/>
      <c r="F61" s="5"/>
    </row>
    <row r="62" spans="1:8" x14ac:dyDescent="0.25">
      <c r="A62" s="30" t="s">
        <v>76</v>
      </c>
      <c r="B62" s="5"/>
      <c r="C62" s="5"/>
      <c r="D62" s="5"/>
      <c r="E62" s="5"/>
      <c r="F62" s="5"/>
      <c r="G62" s="5"/>
    </row>
    <row r="63" spans="1:8" x14ac:dyDescent="0.25">
      <c r="G63" s="5"/>
    </row>
    <row r="64" spans="1:8" x14ac:dyDescent="0.25">
      <c r="G64" s="5"/>
    </row>
    <row r="68" ht="31.5" customHeight="1" x14ac:dyDescent="0.25"/>
  </sheetData>
  <printOptions gridLines="1"/>
  <pageMargins left="0.46" right="0.2" top="0.5" bottom="0" header="0.3" footer="0.3"/>
  <pageSetup scale="79" orientation="landscape" r:id="rId1"/>
  <headerFooter differentOddEven="1">
    <oddHeader>&amp;C&amp;"-,Bold"Re-Designation Dates for Arkansas Trauma Centers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Z28"/>
  <sheetViews>
    <sheetView workbookViewId="0">
      <pane ySplit="1" topLeftCell="A2" activePane="bottomLeft" state="frozen"/>
      <selection pane="bottomLeft" activeCell="D2" sqref="D2"/>
    </sheetView>
  </sheetViews>
  <sheetFormatPr defaultColWidth="9.140625" defaultRowHeight="15.75" x14ac:dyDescent="0.25"/>
  <cols>
    <col min="1" max="1" width="6" style="10" bestFit="1" customWidth="1"/>
    <col min="2" max="2" width="41.7109375" style="10" customWidth="1"/>
    <col min="3" max="3" width="36.5703125" style="9" bestFit="1" customWidth="1"/>
    <col min="4" max="4" width="20.5703125" style="8" customWidth="1"/>
    <col min="5" max="26" width="9.140625" style="7"/>
    <col min="27" max="16384" width="9.140625" style="6"/>
  </cols>
  <sheetData>
    <row r="1" spans="1:4" ht="35.25" customHeight="1" thickBot="1" x14ac:dyDescent="0.3">
      <c r="A1" s="20" t="s">
        <v>53</v>
      </c>
      <c r="B1" s="20" t="s">
        <v>0</v>
      </c>
      <c r="C1" s="21" t="s">
        <v>52</v>
      </c>
      <c r="D1" s="19" t="s">
        <v>55</v>
      </c>
    </row>
    <row r="2" spans="1:4" ht="17.25" thickTop="1" thickBot="1" x14ac:dyDescent="0.3">
      <c r="A2" s="18"/>
      <c r="B2" s="18" t="s">
        <v>51</v>
      </c>
      <c r="C2" s="22">
        <v>45484</v>
      </c>
      <c r="D2" s="17">
        <f>VALUE(C2)+(-42)</f>
        <v>45442</v>
      </c>
    </row>
    <row r="3" spans="1:4" ht="48" thickTop="1" x14ac:dyDescent="0.25">
      <c r="A3" s="16"/>
      <c r="B3" s="16"/>
      <c r="C3" s="24" t="s">
        <v>54</v>
      </c>
      <c r="D3" s="14"/>
    </row>
    <row r="4" spans="1:4" x14ac:dyDescent="0.25">
      <c r="A4" s="16"/>
      <c r="B4" s="16"/>
      <c r="C4" s="15"/>
      <c r="D4" s="14"/>
    </row>
    <row r="5" spans="1:4" x14ac:dyDescent="0.25">
      <c r="A5" s="16"/>
      <c r="B5" s="16"/>
      <c r="D5" s="14"/>
    </row>
    <row r="6" spans="1:4" x14ac:dyDescent="0.25">
      <c r="A6" s="16"/>
      <c r="B6" s="16"/>
      <c r="C6" s="15"/>
      <c r="D6" s="14"/>
    </row>
    <row r="7" spans="1:4" x14ac:dyDescent="0.25">
      <c r="A7" s="16"/>
      <c r="B7" s="16"/>
      <c r="C7" s="15"/>
      <c r="D7" s="14"/>
    </row>
    <row r="8" spans="1:4" x14ac:dyDescent="0.25">
      <c r="A8" s="16"/>
      <c r="B8" s="16"/>
      <c r="C8" s="15"/>
      <c r="D8" s="14"/>
    </row>
    <row r="9" spans="1:4" x14ac:dyDescent="0.25">
      <c r="A9" s="16"/>
      <c r="B9" s="16"/>
      <c r="C9" s="15"/>
      <c r="D9" s="14"/>
    </row>
    <row r="10" spans="1:4" x14ac:dyDescent="0.25">
      <c r="A10" s="16"/>
      <c r="B10" s="16"/>
      <c r="C10" s="15"/>
      <c r="D10" s="14"/>
    </row>
    <row r="11" spans="1:4" x14ac:dyDescent="0.25">
      <c r="A11" s="16"/>
      <c r="B11" s="16"/>
      <c r="C11" s="15"/>
      <c r="D11" s="14"/>
    </row>
    <row r="12" spans="1:4" x14ac:dyDescent="0.25">
      <c r="A12" s="16"/>
      <c r="B12" s="16"/>
      <c r="C12" s="15"/>
      <c r="D12" s="14"/>
    </row>
    <row r="13" spans="1:4" x14ac:dyDescent="0.25">
      <c r="A13" s="16"/>
      <c r="B13" s="16"/>
      <c r="C13" s="15"/>
      <c r="D13" s="14"/>
    </row>
    <row r="14" spans="1:4" x14ac:dyDescent="0.25">
      <c r="A14" s="16"/>
      <c r="B14" s="16"/>
      <c r="C14" s="15"/>
      <c r="D14" s="14"/>
    </row>
    <row r="15" spans="1:4" x14ac:dyDescent="0.25">
      <c r="A15" s="16"/>
      <c r="B15" s="16"/>
      <c r="C15" s="15"/>
      <c r="D15" s="14"/>
    </row>
    <row r="16" spans="1:4" x14ac:dyDescent="0.25">
      <c r="A16" s="16"/>
      <c r="B16" s="16"/>
      <c r="C16" s="15"/>
      <c r="D16" s="14"/>
    </row>
    <row r="17" spans="1:4" x14ac:dyDescent="0.25">
      <c r="A17" s="16"/>
      <c r="B17" s="16"/>
      <c r="C17" s="15"/>
      <c r="D17" s="14"/>
    </row>
    <row r="18" spans="1:4" x14ac:dyDescent="0.25">
      <c r="A18" s="16"/>
      <c r="B18" s="16"/>
      <c r="C18" s="15"/>
      <c r="D18" s="14"/>
    </row>
    <row r="19" spans="1:4" x14ac:dyDescent="0.25">
      <c r="A19" s="16"/>
      <c r="B19" s="16"/>
      <c r="C19" s="15"/>
      <c r="D19" s="14"/>
    </row>
    <row r="20" spans="1:4" x14ac:dyDescent="0.25">
      <c r="A20" s="16"/>
      <c r="B20" s="16"/>
      <c r="C20" s="15"/>
      <c r="D20" s="14"/>
    </row>
    <row r="21" spans="1:4" x14ac:dyDescent="0.25">
      <c r="A21" s="16"/>
      <c r="B21" s="16"/>
      <c r="C21" s="15"/>
      <c r="D21" s="14"/>
    </row>
    <row r="22" spans="1:4" x14ac:dyDescent="0.25">
      <c r="A22" s="16"/>
      <c r="B22" s="16"/>
      <c r="C22" s="15"/>
      <c r="D22" s="14"/>
    </row>
    <row r="23" spans="1:4" x14ac:dyDescent="0.25">
      <c r="A23" s="16"/>
      <c r="B23" s="16"/>
      <c r="C23" s="15"/>
      <c r="D23" s="14"/>
    </row>
    <row r="24" spans="1:4" x14ac:dyDescent="0.25">
      <c r="A24" s="16"/>
      <c r="B24" s="16"/>
      <c r="C24" s="15"/>
      <c r="D24" s="14"/>
    </row>
    <row r="25" spans="1:4" x14ac:dyDescent="0.25">
      <c r="A25" s="16"/>
      <c r="B25" s="16"/>
      <c r="C25" s="15"/>
      <c r="D25" s="14"/>
    </row>
    <row r="26" spans="1:4" x14ac:dyDescent="0.25">
      <c r="A26" s="16"/>
      <c r="B26" s="16"/>
      <c r="C26" s="15"/>
      <c r="D26" s="14"/>
    </row>
    <row r="27" spans="1:4" x14ac:dyDescent="0.25">
      <c r="A27" s="16"/>
      <c r="B27" s="16"/>
      <c r="C27" s="15"/>
      <c r="D27" s="14"/>
    </row>
    <row r="28" spans="1:4" x14ac:dyDescent="0.25">
      <c r="A28" s="13"/>
      <c r="B28" s="13"/>
      <c r="C28" s="12"/>
      <c r="D28" s="11"/>
    </row>
  </sheetData>
  <sheetProtection selectLockedCells="1"/>
  <pageMargins left="0.7" right="0.32" top="0.75" bottom="0.75" header="0.3" footer="0.3"/>
  <pageSetup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Current List</vt:lpstr>
      <vt:lpstr>PRQ Calulator</vt:lpstr>
      <vt:lpstr>'Current List'!Print_Area</vt:lpstr>
      <vt:lpstr>'PRQ Calulator'!Print_Area</vt:lpstr>
      <vt:lpstr>'Current List'!Print_Titles</vt:lpstr>
    </vt:vector>
  </TitlesOfParts>
  <Company>ADH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dhallclutts</dc:creator>
  <cp:lastModifiedBy>Canara Banister</cp:lastModifiedBy>
  <cp:lastPrinted>2023-03-06T16:24:04Z</cp:lastPrinted>
  <dcterms:created xsi:type="dcterms:W3CDTF">2013-05-28T15:08:46Z</dcterms:created>
  <dcterms:modified xsi:type="dcterms:W3CDTF">2024-08-08T15:24:27Z</dcterms:modified>
</cp:coreProperties>
</file>